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225" windowHeight="8145" activeTab="3"/>
  </bookViews>
  <sheets>
    <sheet name="IV KETV.2017  (" sheetId="1" r:id="rId1"/>
    <sheet name="III KETV.2017 " sheetId="2" r:id="rId2"/>
    <sheet name="II KETV.2017 " sheetId="3" r:id="rId3"/>
    <sheet name="1KETV.2018" sheetId="4" r:id="rId4"/>
  </sheets>
  <definedNames>
    <definedName name="_xlnm.Print_Area" localSheetId="3">'1KETV.2018'!$A$1:$M$28</definedName>
    <definedName name="_xlnm.Print_Area" localSheetId="2">'II KETV.2017 '!$A$1:$M$28</definedName>
    <definedName name="_xlnm.Print_Area" localSheetId="1">'III KETV.2017 '!$A$1:$M$28</definedName>
    <definedName name="_xlnm.Print_Area" localSheetId="0">'IV KETV.2017  ('!$A$1:$M$28</definedName>
    <definedName name="_xlnm.Print_Titles" localSheetId="3">'1KETV.2018'!$10:$12</definedName>
    <definedName name="_xlnm.Print_Titles" localSheetId="2">'II KETV.2017 '!$10:$12</definedName>
    <definedName name="_xlnm.Print_Titles" localSheetId="1">'III KETV.2017 '!$10:$12</definedName>
    <definedName name="_xlnm.Print_Titles" localSheetId="0">'IV KETV.2017  ('!$10:$12</definedName>
  </definedNames>
  <calcPr fullCalcOnLoad="1"/>
</workbook>
</file>

<file path=xl/sharedStrings.xml><?xml version="1.0" encoding="utf-8"?>
<sst xmlns="http://schemas.openxmlformats.org/spreadsheetml/2006/main" count="188" uniqueCount="43">
  <si>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</si>
  <si>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</si>
  <si>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</si>
  <si>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</si>
  <si>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</si>
  <si>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</si>
  <si>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</si>
  <si>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</si>
  <si>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</si>
  <si>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</si>
  <si>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</si>
  <si>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</si>
  <si>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</si>
  <si>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</si>
  <si>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</si>
  <si>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</si>
  <si>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</si>
  <si>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</si>
  <si>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</si>
  <si>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</si>
  <si>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</si>
  <si>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</si>
  <si>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</si>
  <si>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</si>
  <si>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</si>
  <si>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</si>
  <si>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</si>
  <si>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</si>
  <si>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</si>
  <si>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</si>
  <si>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</si>
  <si>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</si>
  <si>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</si>
  <si>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</si>
  <si>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</si>
  <si>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</si>
  <si>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</si>
  <si>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</si>
  <si>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</si>
  <si>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</si>
  <si>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</si>
  <si>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FINANSAVIMO SUMOS PAGAL ŠALTINĮ, TIKSLINĘ PASKIRTĮ IR JŲ POKYČIAI PER ATASKAITINĮ LAIKOTARPĮ  2017.06.30</t>
  </si>
  <si>
    <t>FINANSAVIMO SUMOS PAGAL ŠALTINĮ, TIKSLINĘ PASKIRTĮ IR JŲ POKYČIAI PER ATASKAITINĮ LAIKOTARPĮ  2017.09.30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</si>
</sst>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80" zoomScaleNormal="80" zoomScaleSheetLayoutView="80" zoomScalePageLayoutView="0" workbookViewId="0" topLeftCell="A1">
      <selection activeCell="C19" sqref="C19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1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>
      <c r="A6" s="21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5">
      <c r="A8" s="21" t="s">
        <v>42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5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4"/>
      <c r="K10" s="24"/>
      <c r="L10" s="23"/>
      <c r="M10" s="23" t="s">
        <v>4</v>
      </c>
    </row>
    <row r="11" spans="1:13" ht="123" customHeight="1">
      <c r="A11" s="23"/>
      <c r="B11" s="23"/>
      <c r="C11" s="23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3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/>
      <c r="D13" s="17">
        <f>SUM(D14:D15)</f>
        <v>43534.64</v>
      </c>
      <c r="E13" s="17"/>
      <c r="F13" s="17"/>
      <c r="G13" s="17"/>
      <c r="H13" s="17"/>
      <c r="I13" s="17">
        <f>SUM(I14:I15)</f>
        <v>43534.64</v>
      </c>
      <c r="J13" s="17"/>
      <c r="K13" s="17"/>
      <c r="L13" s="17"/>
      <c r="M13" s="17">
        <f>SUM(M14:M15)</f>
        <v>0</v>
      </c>
    </row>
    <row r="14" spans="1:13" ht="15" customHeight="1">
      <c r="A14" s="2" t="s">
        <v>7</v>
      </c>
      <c r="B14" s="4" t="s">
        <v>8</v>
      </c>
      <c r="C14" s="3"/>
      <c r="D14" s="17">
        <v>105.83</v>
      </c>
      <c r="E14" s="17"/>
      <c r="F14" s="17"/>
      <c r="G14" s="17"/>
      <c r="H14" s="17"/>
      <c r="I14" s="17">
        <v>105.83</v>
      </c>
      <c r="J14" s="17"/>
      <c r="K14" s="17"/>
      <c r="L14" s="17"/>
      <c r="M14" s="17">
        <f>C14+D14-I14</f>
        <v>0</v>
      </c>
    </row>
    <row r="15" spans="1:13" ht="15" customHeight="1">
      <c r="A15" s="2" t="s">
        <v>9</v>
      </c>
      <c r="B15" s="4" t="s">
        <v>10</v>
      </c>
      <c r="C15" s="3"/>
      <c r="D15" s="17">
        <v>43428.81</v>
      </c>
      <c r="E15" s="17"/>
      <c r="F15" s="17"/>
      <c r="G15" s="17"/>
      <c r="H15" s="17"/>
      <c r="I15" s="17">
        <v>43428.81</v>
      </c>
      <c r="J15" s="17"/>
      <c r="K15" s="17"/>
      <c r="L15" s="17"/>
      <c r="M15" s="17">
        <f>C15+D15-I15</f>
        <v>0</v>
      </c>
    </row>
    <row r="16" spans="1:13" ht="89.25" customHeight="1">
      <c r="A16" s="1" t="s">
        <v>11</v>
      </c>
      <c r="B16" s="6" t="s">
        <v>36</v>
      </c>
      <c r="C16" s="2">
        <v>9869.63</v>
      </c>
      <c r="D16" s="17">
        <f>SUM(D17:D18)</f>
        <v>143959.23</v>
      </c>
      <c r="E16" s="17"/>
      <c r="F16" s="17"/>
      <c r="G16" s="17"/>
      <c r="H16" s="17"/>
      <c r="I16" s="17">
        <f>SUM(I17:I18)</f>
        <v>145406.22</v>
      </c>
      <c r="J16" s="17"/>
      <c r="K16" s="17"/>
      <c r="L16" s="17">
        <f>SUM(L18)</f>
        <v>0</v>
      </c>
      <c r="M16" s="17">
        <f>SUM(M17:M18)</f>
        <v>8422.64000000001</v>
      </c>
    </row>
    <row r="17" spans="1:13" ht="15" customHeight="1">
      <c r="A17" s="2" t="s">
        <v>30</v>
      </c>
      <c r="B17" s="4" t="s">
        <v>8</v>
      </c>
      <c r="C17" s="2">
        <v>9374.93</v>
      </c>
      <c r="D17" s="17">
        <v>4400</v>
      </c>
      <c r="E17" s="17"/>
      <c r="F17" s="17"/>
      <c r="G17" s="17"/>
      <c r="H17" s="17"/>
      <c r="I17" s="17">
        <v>5870.3</v>
      </c>
      <c r="J17" s="17"/>
      <c r="K17" s="17"/>
      <c r="L17" s="17"/>
      <c r="M17" s="18">
        <f>C17+D17-I17</f>
        <v>7904.63</v>
      </c>
    </row>
    <row r="18" spans="1:13" ht="15" customHeight="1">
      <c r="A18" s="2" t="s">
        <v>31</v>
      </c>
      <c r="B18" s="4" t="s">
        <v>10</v>
      </c>
      <c r="C18" s="2">
        <v>494.7</v>
      </c>
      <c r="D18" s="17">
        <v>139559.23</v>
      </c>
      <c r="E18" s="17"/>
      <c r="F18" s="17"/>
      <c r="G18" s="17"/>
      <c r="H18" s="17"/>
      <c r="I18" s="17">
        <v>139535.92</v>
      </c>
      <c r="J18" s="17"/>
      <c r="K18" s="17"/>
      <c r="L18" s="17"/>
      <c r="M18" s="18">
        <f>C18+D18-I18</f>
        <v>518.0100000000093</v>
      </c>
    </row>
    <row r="19" spans="1:13" ht="114.75" customHeight="1">
      <c r="A19" s="1" t="s">
        <v>12</v>
      </c>
      <c r="B19" s="6" t="s">
        <v>37</v>
      </c>
      <c r="C19" s="3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customHeight="1">
      <c r="A20" s="2" t="s">
        <v>14</v>
      </c>
      <c r="B20" s="4" t="s">
        <v>8</v>
      </c>
      <c r="C20" s="3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5" customHeight="1">
      <c r="A21" s="2" t="s">
        <v>32</v>
      </c>
      <c r="B21" s="4" t="s">
        <v>10</v>
      </c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5" customHeight="1">
      <c r="A22" s="1" t="s">
        <v>15</v>
      </c>
      <c r="B22" s="6" t="s">
        <v>13</v>
      </c>
      <c r="C22" s="16">
        <v>1518.97</v>
      </c>
      <c r="D22" s="17">
        <f>SUM(D23:D24)</f>
        <v>2273.1</v>
      </c>
      <c r="E22" s="17"/>
      <c r="F22" s="17"/>
      <c r="G22" s="17"/>
      <c r="H22" s="17"/>
      <c r="I22" s="18">
        <f>SUM(I23:I24)</f>
        <v>2423.71</v>
      </c>
      <c r="J22" s="17"/>
      <c r="K22" s="17"/>
      <c r="L22" s="17"/>
      <c r="M22" s="17">
        <f>SUM(M23:M24)</f>
        <v>1368.3600000000001</v>
      </c>
    </row>
    <row r="23" spans="1:13" ht="15" customHeight="1">
      <c r="A23" s="2" t="s">
        <v>17</v>
      </c>
      <c r="B23" s="4" t="s">
        <v>8</v>
      </c>
      <c r="C23" s="2">
        <v>1139.16</v>
      </c>
      <c r="D23" s="17"/>
      <c r="E23" s="17"/>
      <c r="F23" s="17"/>
      <c r="G23" s="17"/>
      <c r="H23" s="17"/>
      <c r="I23" s="17">
        <v>150.61</v>
      </c>
      <c r="J23" s="17"/>
      <c r="K23" s="17"/>
      <c r="L23" s="17"/>
      <c r="M23" s="17">
        <f>C23+D23-I23</f>
        <v>988.5500000000001</v>
      </c>
    </row>
    <row r="24" spans="1:13" ht="15" customHeight="1">
      <c r="A24" s="2" t="s">
        <v>18</v>
      </c>
      <c r="B24" s="4" t="s">
        <v>10</v>
      </c>
      <c r="C24" s="16">
        <v>379.81</v>
      </c>
      <c r="D24" s="17">
        <v>2273.1</v>
      </c>
      <c r="E24" s="17"/>
      <c r="F24" s="17"/>
      <c r="G24" s="17"/>
      <c r="H24" s="17"/>
      <c r="I24" s="17">
        <v>2273.1</v>
      </c>
      <c r="J24" s="17"/>
      <c r="K24" s="17"/>
      <c r="L24" s="17"/>
      <c r="M24" s="17">
        <f>C24+D24-I24</f>
        <v>379.80999999999995</v>
      </c>
    </row>
    <row r="25" spans="1:13" ht="15" customHeight="1">
      <c r="A25" s="1" t="s">
        <v>20</v>
      </c>
      <c r="B25" s="6" t="s">
        <v>33</v>
      </c>
      <c r="C25" s="16">
        <f>SUM(C16+C22)</f>
        <v>11388.599999999999</v>
      </c>
      <c r="D25" s="17">
        <f>SUM(D13+D16+D22)</f>
        <v>189766.97</v>
      </c>
      <c r="E25" s="17"/>
      <c r="F25" s="17"/>
      <c r="G25" s="17"/>
      <c r="H25" s="17"/>
      <c r="I25" s="17">
        <f>SUM(I13+I16+I22)</f>
        <v>191364.56999999998</v>
      </c>
      <c r="J25" s="17"/>
      <c r="K25" s="17"/>
      <c r="L25" s="17">
        <f>SUM(L13+L16+L22)</f>
        <v>0</v>
      </c>
      <c r="M25" s="18">
        <f>SUM(M13+M16+M22)</f>
        <v>9791.000000000011</v>
      </c>
    </row>
    <row r="26" spans="1:13" s="15" customFormat="1" ht="15">
      <c r="A26" s="19" t="s">
        <v>39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ht="15">
      <c r="D27" s="5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80" zoomScaleNormal="80" zoomScaleSheetLayoutView="80" zoomScalePageLayoutView="0" workbookViewId="0" topLeftCell="A4">
      <selection activeCell="I19" sqref="I19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1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>
      <c r="A6" s="21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5">
      <c r="A8" s="21" t="s">
        <v>42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5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4"/>
      <c r="K10" s="24"/>
      <c r="L10" s="23"/>
      <c r="M10" s="23" t="s">
        <v>4</v>
      </c>
    </row>
    <row r="11" spans="1:13" ht="123" customHeight="1">
      <c r="A11" s="23"/>
      <c r="B11" s="23"/>
      <c r="C11" s="23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3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/>
      <c r="D13" s="17">
        <f>SUM(D14:D15)</f>
        <v>29083.79</v>
      </c>
      <c r="E13" s="17"/>
      <c r="F13" s="17"/>
      <c r="G13" s="17"/>
      <c r="H13" s="17"/>
      <c r="I13" s="17">
        <f>SUM(I14:I15)</f>
        <v>14396.49</v>
      </c>
      <c r="J13" s="17"/>
      <c r="K13" s="17"/>
      <c r="L13" s="17"/>
      <c r="M13" s="17">
        <f>SUM(M14:M15)</f>
        <v>14687.3</v>
      </c>
    </row>
    <row r="14" spans="1:13" ht="15" customHeight="1">
      <c r="A14" s="2" t="s">
        <v>7</v>
      </c>
      <c r="B14" s="4" t="s">
        <v>8</v>
      </c>
      <c r="C14" s="3"/>
      <c r="D14" s="17">
        <v>105.83</v>
      </c>
      <c r="E14" s="17"/>
      <c r="F14" s="17"/>
      <c r="G14" s="17"/>
      <c r="H14" s="17"/>
      <c r="I14" s="17">
        <v>105.83</v>
      </c>
      <c r="J14" s="17"/>
      <c r="K14" s="17"/>
      <c r="L14" s="17"/>
      <c r="M14" s="17"/>
    </row>
    <row r="15" spans="1:13" ht="15" customHeight="1">
      <c r="A15" s="2" t="s">
        <v>9</v>
      </c>
      <c r="B15" s="4" t="s">
        <v>10</v>
      </c>
      <c r="C15" s="3"/>
      <c r="D15" s="17">
        <v>28977.96</v>
      </c>
      <c r="E15" s="17"/>
      <c r="F15" s="17"/>
      <c r="G15" s="17"/>
      <c r="H15" s="17"/>
      <c r="I15" s="17">
        <v>14290.66</v>
      </c>
      <c r="J15" s="17"/>
      <c r="K15" s="17"/>
      <c r="L15" s="17"/>
      <c r="M15" s="17">
        <v>14687.3</v>
      </c>
    </row>
    <row r="16" spans="1:13" ht="89.25" customHeight="1">
      <c r="A16" s="1" t="s">
        <v>11</v>
      </c>
      <c r="B16" s="6" t="s">
        <v>36</v>
      </c>
      <c r="C16" s="2">
        <v>9869.63</v>
      </c>
      <c r="D16" s="17">
        <f>SUM(D17:D18)</f>
        <v>87453.72</v>
      </c>
      <c r="E16" s="17"/>
      <c r="F16" s="17"/>
      <c r="G16" s="17"/>
      <c r="H16" s="17"/>
      <c r="I16" s="17">
        <f>SUM(I17:I18)</f>
        <v>100796.95</v>
      </c>
      <c r="J16" s="17"/>
      <c r="K16" s="17"/>
      <c r="L16" s="17">
        <f>SUM(L18)</f>
        <v>10307.88</v>
      </c>
      <c r="M16" s="17">
        <f>SUM(M17:M18)</f>
        <v>6834.28</v>
      </c>
    </row>
    <row r="17" spans="1:13" ht="15" customHeight="1">
      <c r="A17" s="2" t="s">
        <v>30</v>
      </c>
      <c r="B17" s="4" t="s">
        <v>8</v>
      </c>
      <c r="C17" s="2">
        <v>9374.93</v>
      </c>
      <c r="D17" s="17">
        <v>1754.27</v>
      </c>
      <c r="E17" s="17"/>
      <c r="F17" s="17"/>
      <c r="G17" s="17"/>
      <c r="H17" s="17"/>
      <c r="I17" s="17">
        <v>4290.26</v>
      </c>
      <c r="J17" s="17"/>
      <c r="K17" s="17"/>
      <c r="L17" s="17"/>
      <c r="M17" s="17">
        <v>6838.94</v>
      </c>
    </row>
    <row r="18" spans="1:13" ht="15" customHeight="1">
      <c r="A18" s="2" t="s">
        <v>31</v>
      </c>
      <c r="B18" s="4" t="s">
        <v>10</v>
      </c>
      <c r="C18" s="2">
        <v>494.7</v>
      </c>
      <c r="D18" s="17">
        <v>85699.45</v>
      </c>
      <c r="E18" s="17"/>
      <c r="F18" s="17"/>
      <c r="G18" s="17"/>
      <c r="H18" s="17"/>
      <c r="I18" s="17">
        <v>96506.69</v>
      </c>
      <c r="J18" s="17"/>
      <c r="K18" s="17"/>
      <c r="L18" s="17">
        <v>10307.88</v>
      </c>
      <c r="M18" s="18">
        <v>-4.66</v>
      </c>
    </row>
    <row r="19" spans="1:13" ht="114.75" customHeight="1">
      <c r="A19" s="1" t="s">
        <v>12</v>
      </c>
      <c r="B19" s="6" t="s">
        <v>37</v>
      </c>
      <c r="C19" s="3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customHeight="1">
      <c r="A20" s="2" t="s">
        <v>14</v>
      </c>
      <c r="B20" s="4" t="s">
        <v>8</v>
      </c>
      <c r="C20" s="3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5" customHeight="1">
      <c r="A21" s="2" t="s">
        <v>32</v>
      </c>
      <c r="B21" s="4" t="s">
        <v>10</v>
      </c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5" customHeight="1">
      <c r="A22" s="1" t="s">
        <v>15</v>
      </c>
      <c r="B22" s="6" t="s">
        <v>13</v>
      </c>
      <c r="C22" s="16">
        <v>1518.97</v>
      </c>
      <c r="D22" s="17">
        <f>SUM(D23:D24)</f>
        <v>2273.12</v>
      </c>
      <c r="E22" s="17"/>
      <c r="F22" s="17"/>
      <c r="G22" s="17"/>
      <c r="H22" s="17"/>
      <c r="I22" s="18">
        <f>SUM(I23:I24)</f>
        <v>2383.73</v>
      </c>
      <c r="J22" s="17"/>
      <c r="K22" s="17"/>
      <c r="L22" s="17"/>
      <c r="M22" s="17">
        <f>SUM(M23:M24)</f>
        <v>1408.36</v>
      </c>
    </row>
    <row r="23" spans="1:13" ht="15" customHeight="1">
      <c r="A23" s="2" t="s">
        <v>17</v>
      </c>
      <c r="B23" s="4" t="s">
        <v>8</v>
      </c>
      <c r="C23" s="2">
        <v>1139.16</v>
      </c>
      <c r="D23" s="17"/>
      <c r="E23" s="17"/>
      <c r="F23" s="17"/>
      <c r="G23" s="17"/>
      <c r="H23" s="17"/>
      <c r="I23" s="17">
        <v>110.61</v>
      </c>
      <c r="J23" s="17"/>
      <c r="K23" s="17"/>
      <c r="L23" s="17"/>
      <c r="M23" s="17">
        <v>1028.55</v>
      </c>
    </row>
    <row r="24" spans="1:13" ht="15" customHeight="1">
      <c r="A24" s="2" t="s">
        <v>18</v>
      </c>
      <c r="B24" s="4" t="s">
        <v>10</v>
      </c>
      <c r="C24" s="16">
        <v>379.81</v>
      </c>
      <c r="D24" s="17">
        <v>2273.12</v>
      </c>
      <c r="E24" s="17"/>
      <c r="F24" s="17"/>
      <c r="G24" s="17"/>
      <c r="H24" s="17"/>
      <c r="I24" s="17">
        <v>2273.12</v>
      </c>
      <c r="J24" s="17"/>
      <c r="K24" s="17"/>
      <c r="L24" s="17"/>
      <c r="M24" s="17">
        <v>379.81</v>
      </c>
    </row>
    <row r="25" spans="1:13" ht="15" customHeight="1">
      <c r="A25" s="1" t="s">
        <v>20</v>
      </c>
      <c r="B25" s="6" t="s">
        <v>33</v>
      </c>
      <c r="C25" s="16">
        <f>SUM(C16+C22)</f>
        <v>11388.599999999999</v>
      </c>
      <c r="D25" s="17">
        <f>SUM(D13+D16+D22)</f>
        <v>118810.63</v>
      </c>
      <c r="E25" s="17"/>
      <c r="F25" s="17"/>
      <c r="G25" s="17"/>
      <c r="H25" s="17"/>
      <c r="I25" s="17">
        <f>SUM(I13+I16+I22)</f>
        <v>117577.17</v>
      </c>
      <c r="J25" s="17"/>
      <c r="K25" s="17"/>
      <c r="L25" s="17">
        <f>SUM(L13+L16+L22)</f>
        <v>10307.88</v>
      </c>
      <c r="M25" s="18">
        <f>SUM(M13+M16+M22)</f>
        <v>22929.94</v>
      </c>
    </row>
    <row r="26" spans="1:13" s="15" customFormat="1" ht="15">
      <c r="A26" s="19" t="s">
        <v>39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ht="15">
      <c r="D27" s="5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80" zoomScaleNormal="80" zoomScaleSheetLayoutView="80" zoomScalePageLayoutView="0" workbookViewId="0" topLeftCell="A4">
      <selection activeCell="G19" sqref="G19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1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>
      <c r="A6" s="21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5">
      <c r="A8" s="21" t="s">
        <v>41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5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4"/>
      <c r="K10" s="24"/>
      <c r="L10" s="23"/>
      <c r="M10" s="23" t="s">
        <v>4</v>
      </c>
    </row>
    <row r="11" spans="1:13" ht="123" customHeight="1">
      <c r="A11" s="23"/>
      <c r="B11" s="23"/>
      <c r="C11" s="23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3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3"/>
      <c r="D13" s="17">
        <f>SUM(D14:D15)</f>
        <v>23805.83</v>
      </c>
      <c r="E13" s="17"/>
      <c r="F13" s="17"/>
      <c r="G13" s="17"/>
      <c r="H13" s="17"/>
      <c r="I13" s="17">
        <f>SUM(I14:I15)</f>
        <v>6390.48</v>
      </c>
      <c r="J13" s="17"/>
      <c r="K13" s="17"/>
      <c r="L13" s="17"/>
      <c r="M13" s="17">
        <f>SUM(M14:M15)</f>
        <v>17415.35</v>
      </c>
    </row>
    <row r="14" spans="1:13" ht="15" customHeight="1">
      <c r="A14" s="2" t="s">
        <v>7</v>
      </c>
      <c r="B14" s="4" t="s">
        <v>8</v>
      </c>
      <c r="C14" s="3"/>
      <c r="D14" s="17">
        <v>105.83</v>
      </c>
      <c r="E14" s="17"/>
      <c r="F14" s="17"/>
      <c r="G14" s="17"/>
      <c r="H14" s="17"/>
      <c r="I14" s="17">
        <v>105.83</v>
      </c>
      <c r="J14" s="17"/>
      <c r="K14" s="17"/>
      <c r="L14" s="17"/>
      <c r="M14" s="17"/>
    </row>
    <row r="15" spans="1:13" ht="15" customHeight="1">
      <c r="A15" s="2" t="s">
        <v>9</v>
      </c>
      <c r="B15" s="4" t="s">
        <v>10</v>
      </c>
      <c r="C15" s="3"/>
      <c r="D15" s="17">
        <v>23700</v>
      </c>
      <c r="E15" s="17"/>
      <c r="F15" s="17"/>
      <c r="G15" s="17"/>
      <c r="H15" s="17"/>
      <c r="I15" s="17">
        <v>6284.65</v>
      </c>
      <c r="J15" s="17"/>
      <c r="K15" s="17"/>
      <c r="L15" s="17"/>
      <c r="M15" s="17">
        <v>17415.35</v>
      </c>
    </row>
    <row r="16" spans="1:13" ht="89.25" customHeight="1">
      <c r="A16" s="1" t="s">
        <v>11</v>
      </c>
      <c r="B16" s="6" t="s">
        <v>36</v>
      </c>
      <c r="C16" s="2">
        <v>9869.63</v>
      </c>
      <c r="D16" s="17">
        <f>SUM(D17:D18)</f>
        <v>56738.869999999995</v>
      </c>
      <c r="E16" s="17"/>
      <c r="F16" s="17"/>
      <c r="G16" s="17"/>
      <c r="H16" s="17"/>
      <c r="I16" s="17">
        <f>SUM(I17:I18)</f>
        <v>63081.57</v>
      </c>
      <c r="J16" s="17"/>
      <c r="K16" s="17"/>
      <c r="L16" s="17">
        <f>SUM(L18)</f>
        <v>7369.14</v>
      </c>
      <c r="M16" s="17">
        <f>SUM(M17:M18)</f>
        <v>11107.73</v>
      </c>
    </row>
    <row r="17" spans="1:13" ht="15" customHeight="1">
      <c r="A17" s="2" t="s">
        <v>30</v>
      </c>
      <c r="B17" s="4" t="s">
        <v>8</v>
      </c>
      <c r="C17" s="2">
        <v>9374.93</v>
      </c>
      <c r="D17" s="17">
        <v>1118.84</v>
      </c>
      <c r="E17" s="17"/>
      <c r="F17" s="17"/>
      <c r="G17" s="17"/>
      <c r="H17" s="17"/>
      <c r="I17" s="17">
        <v>2635.51</v>
      </c>
      <c r="J17" s="17"/>
      <c r="K17" s="17"/>
      <c r="L17" s="17"/>
      <c r="M17" s="17">
        <v>8069.92</v>
      </c>
    </row>
    <row r="18" spans="1:13" ht="15" customHeight="1">
      <c r="A18" s="2" t="s">
        <v>31</v>
      </c>
      <c r="B18" s="4" t="s">
        <v>10</v>
      </c>
      <c r="C18" s="2">
        <v>494.7</v>
      </c>
      <c r="D18" s="17">
        <v>55620.03</v>
      </c>
      <c r="E18" s="17"/>
      <c r="F18" s="17"/>
      <c r="G18" s="17"/>
      <c r="H18" s="17"/>
      <c r="I18" s="17">
        <v>60446.06</v>
      </c>
      <c r="J18" s="17"/>
      <c r="K18" s="17"/>
      <c r="L18" s="17">
        <v>7369.14</v>
      </c>
      <c r="M18" s="18">
        <v>3037.81</v>
      </c>
    </row>
    <row r="19" spans="1:13" ht="114.75" customHeight="1">
      <c r="A19" s="1" t="s">
        <v>12</v>
      </c>
      <c r="B19" s="6" t="s">
        <v>37</v>
      </c>
      <c r="C19" s="3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customHeight="1">
      <c r="A20" s="2" t="s">
        <v>14</v>
      </c>
      <c r="B20" s="4" t="s">
        <v>8</v>
      </c>
      <c r="C20" s="3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5" customHeight="1">
      <c r="A21" s="2" t="s">
        <v>32</v>
      </c>
      <c r="B21" s="4" t="s">
        <v>10</v>
      </c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5" customHeight="1">
      <c r="A22" s="1" t="s">
        <v>15</v>
      </c>
      <c r="B22" s="6" t="s">
        <v>13</v>
      </c>
      <c r="C22" s="16">
        <v>1518.97</v>
      </c>
      <c r="D22" s="17">
        <f>SUM(D23:D24)</f>
        <v>2273.12</v>
      </c>
      <c r="E22" s="17"/>
      <c r="F22" s="17"/>
      <c r="G22" s="17"/>
      <c r="H22" s="17"/>
      <c r="I22" s="18">
        <f>SUM(I23:I24)</f>
        <v>2364.6</v>
      </c>
      <c r="J22" s="17"/>
      <c r="K22" s="17"/>
      <c r="L22" s="17"/>
      <c r="M22" s="17">
        <f>SUM(M23:M24)</f>
        <v>1427.49</v>
      </c>
    </row>
    <row r="23" spans="1:13" ht="15" customHeight="1">
      <c r="A23" s="2" t="s">
        <v>17</v>
      </c>
      <c r="B23" s="4" t="s">
        <v>8</v>
      </c>
      <c r="C23" s="2">
        <v>1139.16</v>
      </c>
      <c r="D23" s="17"/>
      <c r="E23" s="17"/>
      <c r="F23" s="17"/>
      <c r="G23" s="17"/>
      <c r="H23" s="17"/>
      <c r="I23" s="17">
        <v>91.48</v>
      </c>
      <c r="J23" s="17"/>
      <c r="K23" s="17"/>
      <c r="L23" s="17"/>
      <c r="M23" s="17">
        <v>1047.68</v>
      </c>
    </row>
    <row r="24" spans="1:13" ht="15" customHeight="1">
      <c r="A24" s="2" t="s">
        <v>18</v>
      </c>
      <c r="B24" s="4" t="s">
        <v>10</v>
      </c>
      <c r="C24" s="16">
        <v>379.81</v>
      </c>
      <c r="D24" s="17">
        <v>2273.12</v>
      </c>
      <c r="E24" s="17"/>
      <c r="F24" s="17"/>
      <c r="G24" s="17"/>
      <c r="H24" s="17"/>
      <c r="I24" s="17">
        <v>2273.12</v>
      </c>
      <c r="J24" s="17"/>
      <c r="K24" s="17"/>
      <c r="L24" s="17"/>
      <c r="M24" s="17">
        <v>379.81</v>
      </c>
    </row>
    <row r="25" spans="1:13" ht="15" customHeight="1">
      <c r="A25" s="1" t="s">
        <v>20</v>
      </c>
      <c r="B25" s="6" t="s">
        <v>33</v>
      </c>
      <c r="C25" s="16">
        <f>SUM(C16+C22)</f>
        <v>11388.599999999999</v>
      </c>
      <c r="D25" s="17">
        <f>SUM(D13+D16+D22)</f>
        <v>82817.81999999999</v>
      </c>
      <c r="E25" s="17"/>
      <c r="F25" s="17"/>
      <c r="G25" s="17"/>
      <c r="H25" s="17"/>
      <c r="I25" s="17">
        <f>SUM(I13+I16+I22)</f>
        <v>71836.65000000001</v>
      </c>
      <c r="J25" s="17"/>
      <c r="K25" s="17"/>
      <c r="L25" s="17">
        <f>SUM(L13+L16+L22)</f>
        <v>7369.14</v>
      </c>
      <c r="M25" s="18">
        <f>SUM(M13+M16+M22)</f>
        <v>29950.57</v>
      </c>
    </row>
    <row r="26" spans="1:13" s="15" customFormat="1" ht="15">
      <c r="A26" s="19" t="s">
        <v>39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ht="15">
      <c r="D27" s="5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A1">
      <selection activeCell="L21" sqref="L21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1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>
      <c r="A6" s="21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5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5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4"/>
      <c r="K10" s="24"/>
      <c r="L10" s="23"/>
      <c r="M10" s="23" t="s">
        <v>4</v>
      </c>
    </row>
    <row r="11" spans="1:13" ht="123" customHeight="1">
      <c r="A11" s="23"/>
      <c r="B11" s="23"/>
      <c r="C11" s="23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3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25" t="s">
        <v>6</v>
      </c>
      <c r="B13" s="26" t="s">
        <v>35</v>
      </c>
      <c r="C13" s="27"/>
      <c r="D13" s="17">
        <f>SUM(D14:D15)</f>
        <v>0</v>
      </c>
      <c r="E13" s="17"/>
      <c r="F13" s="17"/>
      <c r="G13" s="17"/>
      <c r="H13" s="17"/>
      <c r="I13" s="17">
        <f>SUM(I14:I15)</f>
        <v>0</v>
      </c>
      <c r="J13" s="17"/>
      <c r="K13" s="17"/>
      <c r="L13" s="17"/>
      <c r="M13" s="17">
        <f>SUM(M14:M15)</f>
        <v>0</v>
      </c>
    </row>
    <row r="14" spans="1:13" ht="15" customHeight="1">
      <c r="A14" s="17" t="s">
        <v>7</v>
      </c>
      <c r="B14" s="28" t="s">
        <v>8</v>
      </c>
      <c r="C14" s="2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5" customHeight="1">
      <c r="A15" s="17" t="s">
        <v>9</v>
      </c>
      <c r="B15" s="28" t="s">
        <v>10</v>
      </c>
      <c r="C15" s="2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89.25" customHeight="1">
      <c r="A16" s="25" t="s">
        <v>11</v>
      </c>
      <c r="B16" s="26" t="s">
        <v>36</v>
      </c>
      <c r="C16" s="17">
        <f>SUM(C17:C18)</f>
        <v>8422.64</v>
      </c>
      <c r="D16" s="17">
        <f>SUM(D17:D18)</f>
        <v>27712.16</v>
      </c>
      <c r="E16" s="17"/>
      <c r="F16" s="17"/>
      <c r="G16" s="17"/>
      <c r="H16" s="17"/>
      <c r="I16" s="17">
        <f>SUM(I17:I18)</f>
        <v>41429.530000000006</v>
      </c>
      <c r="J16" s="17"/>
      <c r="K16" s="17"/>
      <c r="L16" s="17">
        <f>SUM(L17:L18)</f>
        <v>12138.85</v>
      </c>
      <c r="M16" s="17">
        <f>SUM(M17:M18)</f>
        <v>6844.12</v>
      </c>
    </row>
    <row r="17" spans="1:13" ht="15" customHeight="1">
      <c r="A17" s="17" t="s">
        <v>30</v>
      </c>
      <c r="B17" s="28" t="s">
        <v>8</v>
      </c>
      <c r="C17" s="17">
        <v>7904.63</v>
      </c>
      <c r="D17" s="17">
        <v>1445.28</v>
      </c>
      <c r="E17" s="17"/>
      <c r="F17" s="17"/>
      <c r="G17" s="17"/>
      <c r="H17" s="17"/>
      <c r="I17" s="17">
        <v>2704.48</v>
      </c>
      <c r="J17" s="17"/>
      <c r="K17" s="17"/>
      <c r="L17" s="17"/>
      <c r="M17" s="17">
        <v>6645.43</v>
      </c>
    </row>
    <row r="18" spans="1:13" ht="15" customHeight="1">
      <c r="A18" s="17" t="s">
        <v>31</v>
      </c>
      <c r="B18" s="28" t="s">
        <v>10</v>
      </c>
      <c r="C18" s="17">
        <v>518.01</v>
      </c>
      <c r="D18" s="17">
        <v>26266.88</v>
      </c>
      <c r="E18" s="17"/>
      <c r="F18" s="17"/>
      <c r="G18" s="17"/>
      <c r="H18" s="17"/>
      <c r="I18" s="17">
        <v>38725.05</v>
      </c>
      <c r="J18" s="17"/>
      <c r="K18" s="17"/>
      <c r="L18" s="17">
        <v>12138.85</v>
      </c>
      <c r="M18" s="18">
        <v>198.69</v>
      </c>
    </row>
    <row r="19" spans="1:13" ht="114.75" customHeight="1">
      <c r="A19" s="25" t="s">
        <v>12</v>
      </c>
      <c r="B19" s="26" t="s">
        <v>37</v>
      </c>
      <c r="C19" s="2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customHeight="1">
      <c r="A20" s="17" t="s">
        <v>14</v>
      </c>
      <c r="B20" s="28" t="s">
        <v>8</v>
      </c>
      <c r="C20" s="2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5" customHeight="1">
      <c r="A21" s="17" t="s">
        <v>32</v>
      </c>
      <c r="B21" s="28" t="s">
        <v>10</v>
      </c>
      <c r="C21" s="2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5" customHeight="1">
      <c r="A22" s="25" t="s">
        <v>15</v>
      </c>
      <c r="B22" s="26" t="s">
        <v>13</v>
      </c>
      <c r="C22" s="18">
        <f>SUM(C23:C24)</f>
        <v>1368.36</v>
      </c>
      <c r="D22" s="17">
        <v>0</v>
      </c>
      <c r="E22" s="17"/>
      <c r="F22" s="17"/>
      <c r="G22" s="17"/>
      <c r="H22" s="17"/>
      <c r="I22" s="17">
        <f>SUM(I23:I24)</f>
        <v>24.6</v>
      </c>
      <c r="J22" s="17"/>
      <c r="K22" s="17"/>
      <c r="L22" s="17"/>
      <c r="M22" s="17">
        <f>SUM(M23:M24)</f>
        <v>1343.76</v>
      </c>
    </row>
    <row r="23" spans="1:13" ht="15" customHeight="1">
      <c r="A23" s="17" t="s">
        <v>17</v>
      </c>
      <c r="B23" s="28" t="s">
        <v>8</v>
      </c>
      <c r="C23" s="17">
        <v>988.55</v>
      </c>
      <c r="D23" s="17"/>
      <c r="E23" s="17"/>
      <c r="F23" s="17"/>
      <c r="G23" s="17"/>
      <c r="H23" s="17"/>
      <c r="I23" s="17">
        <v>24.6</v>
      </c>
      <c r="J23" s="17"/>
      <c r="K23" s="17"/>
      <c r="L23" s="17"/>
      <c r="M23" s="17">
        <v>963.95</v>
      </c>
    </row>
    <row r="24" spans="1:13" ht="15" customHeight="1">
      <c r="A24" s="17" t="s">
        <v>18</v>
      </c>
      <c r="B24" s="28" t="s">
        <v>10</v>
      </c>
      <c r="C24" s="18">
        <v>379.81</v>
      </c>
      <c r="D24" s="17">
        <v>0</v>
      </c>
      <c r="E24" s="17"/>
      <c r="F24" s="17"/>
      <c r="G24" s="17"/>
      <c r="H24" s="17"/>
      <c r="I24" s="17">
        <v>0</v>
      </c>
      <c r="J24" s="17"/>
      <c r="K24" s="17"/>
      <c r="L24" s="17"/>
      <c r="M24" s="17">
        <v>379.81</v>
      </c>
    </row>
    <row r="25" spans="1:13" ht="15" customHeight="1">
      <c r="A25" s="25" t="s">
        <v>20</v>
      </c>
      <c r="B25" s="26" t="s">
        <v>33</v>
      </c>
      <c r="C25" s="18">
        <f>SUM(C13+C16+C22)</f>
        <v>9791</v>
      </c>
      <c r="D25" s="17">
        <f>SUM(D13+D16+D19+D22)</f>
        <v>27712.16</v>
      </c>
      <c r="E25" s="17"/>
      <c r="F25" s="17"/>
      <c r="G25" s="17"/>
      <c r="H25" s="17"/>
      <c r="I25" s="17">
        <f>SUM(I13+I16+I22)</f>
        <v>41454.130000000005</v>
      </c>
      <c r="J25" s="17"/>
      <c r="K25" s="17"/>
      <c r="L25" s="17">
        <f>SUM(L13+L16+L19+L22)</f>
        <v>12138.85</v>
      </c>
      <c r="M25" s="18">
        <f>SUM(M13+M16+M22)</f>
        <v>8187.88</v>
      </c>
    </row>
    <row r="26" spans="1:13" s="15" customFormat="1" ht="15">
      <c r="A26" s="29" t="s">
        <v>39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ht="15">
      <c r="D27" s="5" t="s">
        <v>40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dell2</cp:lastModifiedBy>
  <cp:lastPrinted>2018-05-18T08:58:19Z</cp:lastPrinted>
  <dcterms:created xsi:type="dcterms:W3CDTF">1996-10-14T23:33:28Z</dcterms:created>
  <dcterms:modified xsi:type="dcterms:W3CDTF">2018-05-18T11:52:45Z</dcterms:modified>
  <cp:category/>
  <cp:version/>
  <cp:contentType/>
  <cp:contentStatus/>
</cp:coreProperties>
</file>